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epartament Tecnic\Analisi tecnica\2019.01.01\"/>
    </mc:Choice>
  </mc:AlternateContent>
  <bookViews>
    <workbookView xWindow="0" yWindow="0" windowWidth="19200" windowHeight="11295"/>
  </bookViews>
  <sheets>
    <sheet name="Hoja1" sheetId="1" r:id="rId1"/>
  </sheets>
  <definedNames>
    <definedName name="_xlnm._FilterDatabase" localSheetId="0" hidden="1">Hoja1!$A$1:$N$97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M17" i="1" l="1"/>
  <c r="B17" i="1"/>
  <c r="M9" i="1"/>
  <c r="N101" i="1" l="1"/>
  <c r="N100" i="1"/>
  <c r="N99" i="1"/>
  <c r="N98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H18" i="1"/>
  <c r="N18" i="1" s="1"/>
  <c r="N17" i="1"/>
  <c r="N16" i="1"/>
  <c r="N15" i="1"/>
  <c r="N14" i="1"/>
  <c r="N13" i="1"/>
  <c r="F12" i="1"/>
  <c r="N12" i="1" s="1"/>
  <c r="N11" i="1"/>
  <c r="M10" i="1"/>
  <c r="N10" i="1" s="1"/>
  <c r="N9" i="1"/>
  <c r="N8" i="1"/>
  <c r="N7" i="1"/>
  <c r="N6" i="1"/>
  <c r="N5" i="1"/>
  <c r="I4" i="1"/>
  <c r="N4" i="1" s="1"/>
  <c r="N2" i="1"/>
  <c r="N102" i="1" l="1"/>
</calcChain>
</file>

<file path=xl/sharedStrings.xml><?xml version="1.0" encoding="utf-8"?>
<sst xmlns="http://schemas.openxmlformats.org/spreadsheetml/2006/main" count="38" uniqueCount="38">
  <si>
    <t>Abril</t>
  </si>
  <si>
    <t>Octubre</t>
  </si>
  <si>
    <t>Total</t>
  </si>
  <si>
    <t>356A</t>
  </si>
  <si>
    <t>356B</t>
  </si>
  <si>
    <t>356C</t>
  </si>
  <si>
    <t>406a</t>
  </si>
  <si>
    <t>831A</t>
  </si>
  <si>
    <t>831B</t>
  </si>
  <si>
    <t>831C</t>
  </si>
  <si>
    <t>832A</t>
  </si>
  <si>
    <t>832B</t>
  </si>
  <si>
    <t>832C</t>
  </si>
  <si>
    <t>832D</t>
  </si>
  <si>
    <t>841A</t>
  </si>
  <si>
    <t>841B</t>
  </si>
  <si>
    <t>842A</t>
  </si>
  <si>
    <t>842B</t>
  </si>
  <si>
    <t>844A</t>
  </si>
  <si>
    <t>A11</t>
  </si>
  <si>
    <t>A32</t>
  </si>
  <si>
    <t>A42</t>
  </si>
  <si>
    <t>A51</t>
  </si>
  <si>
    <t>TOTAL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</si>
  <si>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</si>
  <si>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</si>
  <si>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</si>
  <si>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</si>
  <si>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</si>
  <si>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</si>
  <si>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</si>
  <si>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</si>
  <si>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Noviembre</t>
  </si>
  <si>
    <t>Diciembre</t>
  </si>
  <si>
    <t>Línea</t>
  </si>
  <si>
    <t xml:space="preserve">Billetes de grupo &gt; </t>
  </si>
  <si>
    <t>Ajuste final billetes combinados bus+tren (expedidos manualmente, y no mediante el sistema de venta y validación) &gt;</t>
  </si>
  <si>
    <t>Viajeros no registrados correctamente en el Sistema Central de Gestión del CTM (concesiones IB-21, IB-22, IB-33 e IB-35) 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</si>
</sst>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7">
    <font>
      <sz val="10"/>
      <name val="Arial"/>
      <charset val="1"/>
    </font>
    <font>
      <sz val="10"/>
      <name val="Arial"/>
      <charset val="1"/>
    </font>
    <font>
      <b/>
      <sz val="10"/>
      <name val="LegacySansITC-Book"/>
      <family val="2"/>
    </font>
    <font>
      <sz val="10"/>
      <name val="LegacySansITC-Book"/>
      <family val="2"/>
    </font>
    <font>
      <sz val="10"/>
      <name val="Arial"/>
      <family val="2"/>
    </font>
    <font>
      <b/>
      <sz val="10"/>
      <color indexed="8"/>
      <name val="LegacySansITC-Book"/>
      <family val="2"/>
    </font>
    <font>
      <sz val="10"/>
      <name val="LegacySansITC-Book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wrapText="1"/>
    </xf>
    <xf numFmtId="43" fontId="1" fillId="0" borderId="0" applyFont="0" applyFill="0" applyBorder="0" applyAlignment="0" applyProtection="0"/>
    <xf numFmtId="0" fontId="4" fillId="0" borderId="0">
      <alignment wrapText="1"/>
    </xf>
  </cellStyleXfs>
  <cellXfs count="16">
    <xf numFmtId="0" fontId="0" fillId="0" borderId="0" xfId="0">
      <alignment wrapText="1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164" fontId="3" fillId="0" borderId="0" xfId="1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5" fillId="2" borderId="1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2"/>
  <sheetViews>
    <sheetView showGridLines="0" tabSelected="1" zoomScaleNormal="100"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/>
    </sheetView>
  </sheetViews>
  <sheetFormatPr baseColWidth="10" defaultRowHeight="12.75"/>
  <cols>
    <col min="1" max="1" width="6.140625" style="5" bestFit="1" customWidth="1"/>
    <col min="2" max="3" width="11.7109375" style="4" bestFit="1" customWidth="1"/>
    <col min="4" max="11" width="12.7109375" style="4" bestFit="1" customWidth="1"/>
    <col min="12" max="13" width="11.7109375" style="4" bestFit="1" customWidth="1"/>
    <col min="14" max="14" width="14.28515625" style="4" bestFit="1" customWidth="1"/>
    <col min="15" max="15" width="11.7109375" style="1" bestFit="1" customWidth="1"/>
    <col min="16" max="16384" width="11.42578125" style="1"/>
  </cols>
  <sheetData>
    <row r="1" spans="1:14">
      <c r="A1" s="6" t="s">
        <v>34</v>
      </c>
      <c r="B1" s="7" t="s">
        <v>24</v>
      </c>
      <c r="C1" s="7" t="s">
        <v>25</v>
      </c>
      <c r="D1" s="7" t="s">
        <v>26</v>
      </c>
      <c r="E1" s="7" t="s">
        <v>0</v>
      </c>
      <c r="F1" s="7" t="s">
        <v>27</v>
      </c>
      <c r="G1" s="7" t="s">
        <v>28</v>
      </c>
      <c r="H1" s="7" t="s">
        <v>29</v>
      </c>
      <c r="I1" s="7" t="s">
        <v>30</v>
      </c>
      <c r="J1" s="7" t="s">
        <v>31</v>
      </c>
      <c r="K1" s="7" t="s">
        <v>1</v>
      </c>
      <c r="L1" s="7" t="s">
        <v>32</v>
      </c>
      <c r="M1" s="7" t="s">
        <v>33</v>
      </c>
      <c r="N1" s="8" t="s">
        <v>2</v>
      </c>
    </row>
    <row r="2" spans="1:14">
      <c r="A2" s="6">
        <v>100</v>
      </c>
      <c r="B2" s="9">
        <v>354</v>
      </c>
      <c r="C2" s="9">
        <v>833</v>
      </c>
      <c r="D2" s="9">
        <v>1267</v>
      </c>
      <c r="E2" s="9">
        <v>2168</v>
      </c>
      <c r="F2" s="9">
        <v>2657</v>
      </c>
      <c r="G2" s="9">
        <v>2038</v>
      </c>
      <c r="H2" s="9">
        <v>2135</v>
      </c>
      <c r="I2" s="9">
        <v>2516</v>
      </c>
      <c r="J2" s="9">
        <v>2543</v>
      </c>
      <c r="K2" s="9">
        <v>2475</v>
      </c>
      <c r="L2" s="9">
        <v>719</v>
      </c>
      <c r="M2" s="9">
        <v>597</v>
      </c>
      <c r="N2" s="10">
        <f>+SUM(B2:M2)</f>
        <v>20302</v>
      </c>
    </row>
    <row r="3" spans="1:14">
      <c r="A3" s="6">
        <v>102</v>
      </c>
      <c r="B3" s="9">
        <v>25395</v>
      </c>
      <c r="C3" s="9">
        <v>47198</v>
      </c>
      <c r="D3" s="9">
        <v>83964</v>
      </c>
      <c r="E3" s="9">
        <v>109073</v>
      </c>
      <c r="F3" s="9">
        <v>136305</v>
      </c>
      <c r="G3" s="9">
        <v>131865</v>
      </c>
      <c r="H3" s="9">
        <v>150367</v>
      </c>
      <c r="I3" s="9">
        <v>155494</v>
      </c>
      <c r="J3" s="9">
        <v>144412</v>
      </c>
      <c r="K3" s="9">
        <v>126787</v>
      </c>
      <c r="L3" s="9">
        <v>46961</v>
      </c>
      <c r="M3" s="9">
        <v>26953</v>
      </c>
      <c r="N3" s="10">
        <f>+SUM(B3:M3)</f>
        <v>1184774</v>
      </c>
    </row>
    <row r="4" spans="1:14">
      <c r="A4" s="6">
        <v>104</v>
      </c>
      <c r="B4" s="9">
        <v>45178</v>
      </c>
      <c r="C4" s="9">
        <v>58861</v>
      </c>
      <c r="D4" s="9">
        <v>103998</v>
      </c>
      <c r="E4" s="9">
        <v>155622</v>
      </c>
      <c r="F4" s="9">
        <v>167564</v>
      </c>
      <c r="G4" s="9">
        <v>178913</v>
      </c>
      <c r="H4" s="11">
        <v>200200</v>
      </c>
      <c r="I4" s="9">
        <f>206365</f>
        <v>206365</v>
      </c>
      <c r="J4" s="9">
        <v>172564</v>
      </c>
      <c r="K4" s="9">
        <v>138880</v>
      </c>
      <c r="L4" s="9">
        <v>64211</v>
      </c>
      <c r="M4" s="9">
        <v>47456</v>
      </c>
      <c r="N4" s="10">
        <f>+SUM(B4:M4)</f>
        <v>1539812</v>
      </c>
    </row>
    <row r="5" spans="1:14">
      <c r="A5" s="6">
        <v>105</v>
      </c>
      <c r="B5" s="9">
        <v>4249</v>
      </c>
      <c r="C5" s="9">
        <v>5354</v>
      </c>
      <c r="D5" s="9">
        <v>10072</v>
      </c>
      <c r="E5" s="9">
        <v>12400</v>
      </c>
      <c r="F5" s="9">
        <v>27727</v>
      </c>
      <c r="G5" s="9">
        <v>34885</v>
      </c>
      <c r="H5" s="9">
        <v>38859</v>
      </c>
      <c r="I5" s="9">
        <v>38947</v>
      </c>
      <c r="J5" s="9">
        <v>35134</v>
      </c>
      <c r="K5" s="9">
        <v>24622</v>
      </c>
      <c r="L5" s="9">
        <v>6419</v>
      </c>
      <c r="M5" s="9">
        <v>4391</v>
      </c>
      <c r="N5" s="10">
        <f>+SUM(B5:M5)</f>
        <v>243059</v>
      </c>
    </row>
    <row r="6" spans="1:14">
      <c r="A6" s="6">
        <v>106</v>
      </c>
      <c r="B6" s="9">
        <v>0</v>
      </c>
      <c r="C6" s="9">
        <v>0</v>
      </c>
      <c r="D6" s="9">
        <v>7306</v>
      </c>
      <c r="E6" s="9">
        <v>13191</v>
      </c>
      <c r="F6" s="9">
        <v>15946</v>
      </c>
      <c r="G6" s="9">
        <v>20474</v>
      </c>
      <c r="H6" s="9">
        <v>25724</v>
      </c>
      <c r="I6" s="9">
        <v>26916</v>
      </c>
      <c r="J6" s="9">
        <v>23443</v>
      </c>
      <c r="K6" s="9">
        <v>15120</v>
      </c>
      <c r="L6" s="9">
        <v>0</v>
      </c>
      <c r="M6" s="9">
        <v>0</v>
      </c>
      <c r="N6" s="10">
        <f t="shared" ref="N6:N66" si="0">+SUM(B6:M6)</f>
        <v>148120</v>
      </c>
    </row>
    <row r="7" spans="1:14">
      <c r="A7" s="6">
        <v>107</v>
      </c>
      <c r="B7" s="9">
        <v>2618</v>
      </c>
      <c r="C7" s="9">
        <v>3159</v>
      </c>
      <c r="D7" s="9">
        <v>5866</v>
      </c>
      <c r="E7" s="9">
        <v>9530</v>
      </c>
      <c r="F7" s="9">
        <v>12020</v>
      </c>
      <c r="G7" s="9">
        <v>13931</v>
      </c>
      <c r="H7" s="9">
        <v>14471</v>
      </c>
      <c r="I7" s="9">
        <v>15454</v>
      </c>
      <c r="J7" s="9">
        <v>13845</v>
      </c>
      <c r="K7" s="9">
        <v>10087</v>
      </c>
      <c r="L7" s="9">
        <v>5019</v>
      </c>
      <c r="M7" s="9">
        <v>3281</v>
      </c>
      <c r="N7" s="10">
        <f t="shared" si="0"/>
        <v>109281</v>
      </c>
    </row>
    <row r="8" spans="1:14">
      <c r="A8" s="6">
        <v>111</v>
      </c>
      <c r="B8" s="9">
        <v>5771</v>
      </c>
      <c r="C8" s="9">
        <v>7360</v>
      </c>
      <c r="D8" s="9">
        <v>7846</v>
      </c>
      <c r="E8" s="9">
        <v>9308</v>
      </c>
      <c r="F8" s="9">
        <v>12393</v>
      </c>
      <c r="G8" s="9">
        <v>12166</v>
      </c>
      <c r="H8" s="9">
        <v>14189</v>
      </c>
      <c r="I8" s="9">
        <v>14630</v>
      </c>
      <c r="J8" s="9">
        <v>14511</v>
      </c>
      <c r="K8" s="9">
        <v>12198</v>
      </c>
      <c r="L8" s="9">
        <v>4814</v>
      </c>
      <c r="M8" s="9">
        <v>3769</v>
      </c>
      <c r="N8" s="10">
        <f t="shared" si="0"/>
        <v>118955</v>
      </c>
    </row>
    <row r="9" spans="1:14">
      <c r="A9" s="6">
        <v>140</v>
      </c>
      <c r="B9" s="9">
        <v>2083</v>
      </c>
      <c r="C9" s="9">
        <v>2254</v>
      </c>
      <c r="D9" s="9">
        <v>2704</v>
      </c>
      <c r="E9" s="9">
        <v>2431</v>
      </c>
      <c r="F9" s="9">
        <v>2834</v>
      </c>
      <c r="G9" s="9">
        <v>2777</v>
      </c>
      <c r="H9" s="9">
        <v>2993</v>
      </c>
      <c r="I9" s="9">
        <v>2880</v>
      </c>
      <c r="J9" s="9">
        <v>2669</v>
      </c>
      <c r="K9" s="9">
        <v>2601</v>
      </c>
      <c r="L9" s="9">
        <v>2419</v>
      </c>
      <c r="M9" s="9">
        <f>2501+355</f>
        <v>2856</v>
      </c>
      <c r="N9" s="10">
        <f t="shared" si="0"/>
        <v>31501</v>
      </c>
    </row>
    <row r="10" spans="1:14">
      <c r="A10" s="6">
        <v>200</v>
      </c>
      <c r="B10" s="9">
        <v>8993</v>
      </c>
      <c r="C10" s="9">
        <v>11102</v>
      </c>
      <c r="D10" s="9">
        <v>13100</v>
      </c>
      <c r="E10" s="9">
        <v>13514</v>
      </c>
      <c r="F10" s="9">
        <v>15040</v>
      </c>
      <c r="G10" s="9">
        <v>14269</v>
      </c>
      <c r="H10" s="9">
        <v>15434</v>
      </c>
      <c r="I10" s="9">
        <v>14653</v>
      </c>
      <c r="J10" s="9">
        <v>14474</v>
      </c>
      <c r="K10" s="9">
        <v>14863</v>
      </c>
      <c r="L10" s="9">
        <v>12083</v>
      </c>
      <c r="M10" s="9">
        <f>13+11855</f>
        <v>11868</v>
      </c>
      <c r="N10" s="10">
        <f t="shared" si="0"/>
        <v>159393</v>
      </c>
    </row>
    <row r="11" spans="1:14">
      <c r="A11" s="6">
        <v>210</v>
      </c>
      <c r="B11" s="9">
        <v>10746</v>
      </c>
      <c r="C11" s="9">
        <v>16389</v>
      </c>
      <c r="D11" s="9">
        <v>25630</v>
      </c>
      <c r="E11" s="9">
        <v>33247</v>
      </c>
      <c r="F11" s="9">
        <v>34409</v>
      </c>
      <c r="G11" s="9">
        <v>29422</v>
      </c>
      <c r="H11" s="9">
        <v>33014</v>
      </c>
      <c r="I11" s="9">
        <v>33725</v>
      </c>
      <c r="J11" s="9">
        <v>35517</v>
      </c>
      <c r="K11" s="9">
        <v>31004</v>
      </c>
      <c r="L11" s="9">
        <v>14514</v>
      </c>
      <c r="M11" s="9">
        <v>12031</v>
      </c>
      <c r="N11" s="10">
        <f t="shared" si="0"/>
        <v>309648</v>
      </c>
    </row>
    <row r="12" spans="1:14">
      <c r="A12" s="6">
        <v>211</v>
      </c>
      <c r="B12" s="9">
        <v>16763</v>
      </c>
      <c r="C12" s="9">
        <v>21960</v>
      </c>
      <c r="D12" s="9">
        <v>30430</v>
      </c>
      <c r="E12" s="9">
        <v>34483</v>
      </c>
      <c r="F12" s="9">
        <f>236+37675</f>
        <v>37911</v>
      </c>
      <c r="G12" s="9">
        <v>35521</v>
      </c>
      <c r="H12" s="9">
        <v>39534</v>
      </c>
      <c r="I12" s="9">
        <v>41444</v>
      </c>
      <c r="J12" s="9">
        <v>40094</v>
      </c>
      <c r="K12" s="9">
        <v>36879</v>
      </c>
      <c r="L12" s="9">
        <v>22221</v>
      </c>
      <c r="M12" s="9">
        <v>19090</v>
      </c>
      <c r="N12" s="10">
        <f t="shared" si="0"/>
        <v>376330</v>
      </c>
    </row>
    <row r="13" spans="1:14">
      <c r="A13" s="6">
        <v>212</v>
      </c>
      <c r="B13" s="9">
        <v>128</v>
      </c>
      <c r="C13" s="9">
        <v>293</v>
      </c>
      <c r="D13" s="9">
        <v>664</v>
      </c>
      <c r="E13" s="9">
        <v>865</v>
      </c>
      <c r="F13" s="9">
        <v>1344</v>
      </c>
      <c r="G13" s="9">
        <v>1457</v>
      </c>
      <c r="H13" s="9">
        <v>1338</v>
      </c>
      <c r="I13" s="9">
        <v>1512</v>
      </c>
      <c r="J13" s="9">
        <v>677</v>
      </c>
      <c r="K13" s="9">
        <v>1066</v>
      </c>
      <c r="L13" s="9">
        <v>275</v>
      </c>
      <c r="M13" s="9">
        <v>98</v>
      </c>
      <c r="N13" s="10">
        <f t="shared" si="0"/>
        <v>9717</v>
      </c>
    </row>
    <row r="14" spans="1:14">
      <c r="A14" s="6">
        <v>220</v>
      </c>
      <c r="B14" s="9">
        <v>9466</v>
      </c>
      <c r="C14" s="9">
        <v>10216</v>
      </c>
      <c r="D14" s="9">
        <v>11612</v>
      </c>
      <c r="E14" s="9">
        <v>10674</v>
      </c>
      <c r="F14" s="9">
        <v>11984</v>
      </c>
      <c r="G14" s="9">
        <v>11890</v>
      </c>
      <c r="H14" s="9">
        <v>11931</v>
      </c>
      <c r="I14" s="9">
        <v>11438</v>
      </c>
      <c r="J14" s="9">
        <v>12047</v>
      </c>
      <c r="K14" s="9">
        <v>11720</v>
      </c>
      <c r="L14" s="9">
        <v>11049</v>
      </c>
      <c r="M14" s="9">
        <v>11280</v>
      </c>
      <c r="N14" s="10">
        <f t="shared" si="0"/>
        <v>135307</v>
      </c>
    </row>
    <row r="15" spans="1:14">
      <c r="A15" s="6">
        <v>221</v>
      </c>
      <c r="B15" s="9">
        <v>0</v>
      </c>
      <c r="C15" s="9">
        <v>18</v>
      </c>
      <c r="D15" s="9">
        <v>57</v>
      </c>
      <c r="E15" s="9">
        <v>90</v>
      </c>
      <c r="F15" s="9">
        <v>47</v>
      </c>
      <c r="G15" s="9">
        <v>48</v>
      </c>
      <c r="H15" s="9">
        <v>54</v>
      </c>
      <c r="I15" s="9">
        <v>51</v>
      </c>
      <c r="J15" s="9">
        <v>56</v>
      </c>
      <c r="K15" s="9">
        <v>78</v>
      </c>
      <c r="L15" s="9">
        <v>38</v>
      </c>
      <c r="M15" s="9">
        <v>49</v>
      </c>
      <c r="N15" s="10">
        <f t="shared" si="0"/>
        <v>586</v>
      </c>
    </row>
    <row r="16" spans="1:14">
      <c r="A16" s="6">
        <v>301</v>
      </c>
      <c r="B16" s="9">
        <v>4882</v>
      </c>
      <c r="C16" s="9">
        <v>5079</v>
      </c>
      <c r="D16" s="9">
        <v>6035</v>
      </c>
      <c r="E16" s="9">
        <v>4843</v>
      </c>
      <c r="F16" s="9">
        <v>6289</v>
      </c>
      <c r="G16" s="9">
        <v>6360</v>
      </c>
      <c r="H16" s="9">
        <v>6752</v>
      </c>
      <c r="I16" s="9">
        <v>6383</v>
      </c>
      <c r="J16" s="9">
        <v>6404</v>
      </c>
      <c r="K16" s="9">
        <v>6494</v>
      </c>
      <c r="L16" s="9">
        <v>6522</v>
      </c>
      <c r="M16" s="9">
        <v>5455</v>
      </c>
      <c r="N16" s="10">
        <f t="shared" si="0"/>
        <v>71498</v>
      </c>
    </row>
    <row r="17" spans="1:14">
      <c r="A17" s="6">
        <v>302</v>
      </c>
      <c r="B17" s="9">
        <f>2367+71</f>
        <v>2438</v>
      </c>
      <c r="C17" s="9">
        <v>2460</v>
      </c>
      <c r="D17" s="9">
        <v>2880</v>
      </c>
      <c r="E17" s="9">
        <v>2679</v>
      </c>
      <c r="F17" s="9">
        <v>3176</v>
      </c>
      <c r="G17" s="9">
        <v>3350</v>
      </c>
      <c r="H17" s="9">
        <v>3224</v>
      </c>
      <c r="I17" s="9">
        <v>3065</v>
      </c>
      <c r="J17" s="9">
        <v>3273</v>
      </c>
      <c r="K17" s="9">
        <v>3489</v>
      </c>
      <c r="L17" s="9">
        <v>3068</v>
      </c>
      <c r="M17" s="9">
        <f>2391+334</f>
        <v>2725</v>
      </c>
      <c r="N17" s="10">
        <f t="shared" si="0"/>
        <v>35827</v>
      </c>
    </row>
    <row r="18" spans="1:14">
      <c r="A18" s="6">
        <v>310</v>
      </c>
      <c r="B18" s="9">
        <v>2351</v>
      </c>
      <c r="C18" s="9">
        <v>3456</v>
      </c>
      <c r="D18" s="9">
        <v>4347</v>
      </c>
      <c r="E18" s="9">
        <v>3812</v>
      </c>
      <c r="F18" s="9">
        <v>4581</v>
      </c>
      <c r="G18" s="9">
        <v>4323</v>
      </c>
      <c r="H18" s="9">
        <f>46+4882</f>
        <v>4928</v>
      </c>
      <c r="I18" s="9">
        <v>4192</v>
      </c>
      <c r="J18" s="9">
        <v>4285</v>
      </c>
      <c r="K18" s="9">
        <v>4582</v>
      </c>
      <c r="L18" s="9">
        <v>4294</v>
      </c>
      <c r="M18" s="9">
        <v>4099</v>
      </c>
      <c r="N18" s="10">
        <f t="shared" si="0"/>
        <v>49250</v>
      </c>
    </row>
    <row r="19" spans="1:14">
      <c r="A19" s="6">
        <v>311</v>
      </c>
      <c r="B19" s="9">
        <v>111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111</v>
      </c>
    </row>
    <row r="20" spans="1:14">
      <c r="A20" s="6">
        <v>312</v>
      </c>
      <c r="B20" s="9">
        <v>15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15</v>
      </c>
    </row>
    <row r="21" spans="1:14">
      <c r="A21" s="6">
        <v>313</v>
      </c>
      <c r="B21" s="9">
        <v>188</v>
      </c>
      <c r="C21" s="9">
        <v>199</v>
      </c>
      <c r="D21" s="9">
        <v>474</v>
      </c>
      <c r="E21" s="9">
        <v>610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1471</v>
      </c>
    </row>
    <row r="22" spans="1:14">
      <c r="A22" s="6">
        <v>320</v>
      </c>
      <c r="B22" s="9">
        <v>4414</v>
      </c>
      <c r="C22" s="9">
        <v>4931</v>
      </c>
      <c r="D22" s="9">
        <v>6121</v>
      </c>
      <c r="E22" s="9">
        <v>4923</v>
      </c>
      <c r="F22" s="9">
        <v>5803</v>
      </c>
      <c r="G22" s="9">
        <v>5395</v>
      </c>
      <c r="H22" s="9">
        <v>5220</v>
      </c>
      <c r="I22" s="9">
        <v>5208</v>
      </c>
      <c r="J22" s="9">
        <v>5737</v>
      </c>
      <c r="K22" s="9">
        <v>5405</v>
      </c>
      <c r="L22" s="9">
        <v>6323</v>
      </c>
      <c r="M22" s="9">
        <v>5125</v>
      </c>
      <c r="N22" s="10">
        <f t="shared" si="0"/>
        <v>64605</v>
      </c>
    </row>
    <row r="23" spans="1:14">
      <c r="A23" s="6">
        <v>321</v>
      </c>
      <c r="B23" s="9">
        <v>117</v>
      </c>
      <c r="C23" s="9">
        <v>117</v>
      </c>
      <c r="D23" s="9">
        <v>105</v>
      </c>
      <c r="E23" s="9">
        <v>163</v>
      </c>
      <c r="F23" s="9">
        <v>118</v>
      </c>
      <c r="G23" s="9">
        <v>103</v>
      </c>
      <c r="H23" s="9">
        <v>133</v>
      </c>
      <c r="I23" s="9">
        <v>81</v>
      </c>
      <c r="J23" s="9">
        <v>168</v>
      </c>
      <c r="K23" s="9">
        <v>111</v>
      </c>
      <c r="L23" s="9">
        <v>141</v>
      </c>
      <c r="M23" s="9">
        <v>329</v>
      </c>
      <c r="N23" s="10">
        <f t="shared" si="0"/>
        <v>1686</v>
      </c>
    </row>
    <row r="24" spans="1:14">
      <c r="A24" s="6">
        <v>330</v>
      </c>
      <c r="B24" s="9">
        <v>639</v>
      </c>
      <c r="C24" s="9">
        <v>337</v>
      </c>
      <c r="D24" s="9">
        <v>457</v>
      </c>
      <c r="E24" s="9">
        <v>407</v>
      </c>
      <c r="F24" s="9">
        <v>954</v>
      </c>
      <c r="G24" s="9">
        <v>1071</v>
      </c>
      <c r="H24" s="9">
        <v>734</v>
      </c>
      <c r="I24" s="9">
        <v>918</v>
      </c>
      <c r="J24" s="9">
        <v>1256</v>
      </c>
      <c r="K24" s="9">
        <v>1598</v>
      </c>
      <c r="L24" s="9">
        <v>1220</v>
      </c>
      <c r="M24" s="9">
        <v>1426</v>
      </c>
      <c r="N24" s="10">
        <f t="shared" si="0"/>
        <v>11017</v>
      </c>
    </row>
    <row r="25" spans="1:14">
      <c r="A25" s="6">
        <v>331</v>
      </c>
      <c r="B25" s="9">
        <v>535</v>
      </c>
      <c r="C25" s="9">
        <v>505</v>
      </c>
      <c r="D25" s="9">
        <v>902</v>
      </c>
      <c r="E25" s="9">
        <v>775</v>
      </c>
      <c r="F25" s="9">
        <v>1325</v>
      </c>
      <c r="G25" s="9">
        <v>1326</v>
      </c>
      <c r="H25" s="9">
        <v>1211</v>
      </c>
      <c r="I25" s="9">
        <v>1234</v>
      </c>
      <c r="J25" s="9">
        <v>1175</v>
      </c>
      <c r="K25" s="9">
        <v>1448</v>
      </c>
      <c r="L25" s="9">
        <v>1238</v>
      </c>
      <c r="M25" s="9">
        <v>1062</v>
      </c>
      <c r="N25" s="10">
        <f t="shared" si="0"/>
        <v>12736</v>
      </c>
    </row>
    <row r="26" spans="1:14">
      <c r="A26" s="6">
        <v>332</v>
      </c>
      <c r="B26" s="9">
        <v>231</v>
      </c>
      <c r="C26" s="9">
        <v>185</v>
      </c>
      <c r="D26" s="9">
        <v>291</v>
      </c>
      <c r="E26" s="9">
        <v>432</v>
      </c>
      <c r="F26" s="9">
        <v>589</v>
      </c>
      <c r="G26" s="9">
        <v>563</v>
      </c>
      <c r="H26" s="9">
        <v>581</v>
      </c>
      <c r="I26" s="9">
        <v>595</v>
      </c>
      <c r="J26" s="9">
        <v>481</v>
      </c>
      <c r="K26" s="9">
        <v>600</v>
      </c>
      <c r="L26" s="9">
        <v>534</v>
      </c>
      <c r="M26" s="9">
        <v>420</v>
      </c>
      <c r="N26" s="10">
        <f t="shared" si="0"/>
        <v>5502</v>
      </c>
    </row>
    <row r="27" spans="1:14">
      <c r="A27" s="6">
        <v>333</v>
      </c>
      <c r="B27" s="9">
        <v>1003</v>
      </c>
      <c r="C27" s="9">
        <v>816</v>
      </c>
      <c r="D27" s="9">
        <v>961</v>
      </c>
      <c r="E27" s="9">
        <v>914</v>
      </c>
      <c r="F27" s="9">
        <v>1518</v>
      </c>
      <c r="G27" s="9">
        <v>1483</v>
      </c>
      <c r="H27" s="9">
        <v>1384</v>
      </c>
      <c r="I27" s="9">
        <v>1294</v>
      </c>
      <c r="J27" s="9">
        <v>1363</v>
      </c>
      <c r="K27" s="9">
        <v>1788</v>
      </c>
      <c r="L27" s="9">
        <v>1658</v>
      </c>
      <c r="M27" s="9">
        <v>1306</v>
      </c>
      <c r="N27" s="10">
        <f t="shared" si="0"/>
        <v>15488</v>
      </c>
    </row>
    <row r="28" spans="1:14">
      <c r="A28" s="6">
        <v>340</v>
      </c>
      <c r="B28" s="9">
        <v>13323</v>
      </c>
      <c r="C28" s="9">
        <v>14666</v>
      </c>
      <c r="D28" s="9">
        <v>19941</v>
      </c>
      <c r="E28" s="9">
        <v>24896</v>
      </c>
      <c r="F28" s="9">
        <v>33327</v>
      </c>
      <c r="G28" s="9">
        <v>32314</v>
      </c>
      <c r="H28" s="9">
        <v>34995</v>
      </c>
      <c r="I28" s="9">
        <v>37105</v>
      </c>
      <c r="J28" s="9">
        <v>35615</v>
      </c>
      <c r="K28" s="9">
        <v>32551</v>
      </c>
      <c r="L28" s="9">
        <v>17501</v>
      </c>
      <c r="M28" s="9">
        <v>15325</v>
      </c>
      <c r="N28" s="10">
        <f t="shared" si="0"/>
        <v>311559</v>
      </c>
    </row>
    <row r="29" spans="1:14">
      <c r="A29" s="6">
        <v>345</v>
      </c>
      <c r="B29" s="9">
        <v>552</v>
      </c>
      <c r="C29" s="9">
        <v>852</v>
      </c>
      <c r="D29" s="9">
        <v>1810</v>
      </c>
      <c r="E29" s="9">
        <v>3541</v>
      </c>
      <c r="F29" s="9">
        <v>10447</v>
      </c>
      <c r="G29" s="9">
        <v>10753</v>
      </c>
      <c r="H29" s="9">
        <v>15864</v>
      </c>
      <c r="I29" s="9">
        <v>17327</v>
      </c>
      <c r="J29" s="9">
        <v>14820</v>
      </c>
      <c r="K29" s="9">
        <v>9508</v>
      </c>
      <c r="L29" s="9">
        <v>1287</v>
      </c>
      <c r="M29" s="9">
        <v>1499</v>
      </c>
      <c r="N29" s="10">
        <f t="shared" si="0"/>
        <v>88260</v>
      </c>
    </row>
    <row r="30" spans="1:14">
      <c r="A30" s="6">
        <v>351</v>
      </c>
      <c r="B30" s="9">
        <v>10844</v>
      </c>
      <c r="C30" s="9">
        <v>14810</v>
      </c>
      <c r="D30" s="9">
        <v>24706</v>
      </c>
      <c r="E30" s="9">
        <v>34707</v>
      </c>
      <c r="F30" s="9">
        <v>47700</v>
      </c>
      <c r="G30" s="9">
        <v>45861</v>
      </c>
      <c r="H30" s="9">
        <v>54448</v>
      </c>
      <c r="I30" s="9">
        <v>60195</v>
      </c>
      <c r="J30" s="9">
        <v>54772</v>
      </c>
      <c r="K30" s="9">
        <v>44304</v>
      </c>
      <c r="L30" s="9">
        <v>17722</v>
      </c>
      <c r="M30" s="9">
        <v>12253</v>
      </c>
      <c r="N30" s="10">
        <f t="shared" si="0"/>
        <v>422322</v>
      </c>
    </row>
    <row r="31" spans="1:14">
      <c r="A31" s="6">
        <v>352</v>
      </c>
      <c r="B31" s="9">
        <v>2743</v>
      </c>
      <c r="C31" s="9">
        <v>5260</v>
      </c>
      <c r="D31" s="9">
        <v>19807</v>
      </c>
      <c r="E31" s="9">
        <v>60710</v>
      </c>
      <c r="F31" s="9">
        <v>164379</v>
      </c>
      <c r="G31" s="9">
        <v>208241</v>
      </c>
      <c r="H31" s="9">
        <v>250562</v>
      </c>
      <c r="I31" s="9">
        <v>273798</v>
      </c>
      <c r="J31" s="9">
        <v>230863</v>
      </c>
      <c r="K31" s="9">
        <v>175489</v>
      </c>
      <c r="L31" s="9">
        <v>8998</v>
      </c>
      <c r="M31" s="9">
        <v>3886</v>
      </c>
      <c r="N31" s="10">
        <f t="shared" si="0"/>
        <v>1404736</v>
      </c>
    </row>
    <row r="32" spans="1:14">
      <c r="A32" s="6">
        <v>353</v>
      </c>
      <c r="B32" s="9">
        <v>0</v>
      </c>
      <c r="C32" s="9">
        <v>0</v>
      </c>
      <c r="D32" s="9">
        <v>0</v>
      </c>
      <c r="E32" s="9">
        <v>4866</v>
      </c>
      <c r="F32" s="9">
        <v>12211</v>
      </c>
      <c r="G32" s="9">
        <v>9242</v>
      </c>
      <c r="H32" s="9">
        <v>10161</v>
      </c>
      <c r="I32" s="9">
        <v>12077</v>
      </c>
      <c r="J32" s="9">
        <v>10552</v>
      </c>
      <c r="K32" s="9">
        <v>9731</v>
      </c>
      <c r="L32" s="9">
        <v>217</v>
      </c>
      <c r="M32" s="9">
        <v>0</v>
      </c>
      <c r="N32" s="10">
        <f t="shared" si="0"/>
        <v>69057</v>
      </c>
    </row>
    <row r="33" spans="1:14">
      <c r="A33" s="6">
        <v>354</v>
      </c>
      <c r="B33" s="9">
        <v>0</v>
      </c>
      <c r="C33" s="9">
        <v>0</v>
      </c>
      <c r="D33" s="9">
        <v>0</v>
      </c>
      <c r="E33" s="9">
        <v>2652</v>
      </c>
      <c r="F33" s="9">
        <v>2482</v>
      </c>
      <c r="G33" s="9">
        <v>1488</v>
      </c>
      <c r="H33" s="9">
        <v>1134</v>
      </c>
      <c r="I33" s="9">
        <v>1317</v>
      </c>
      <c r="J33" s="9">
        <v>1882</v>
      </c>
      <c r="K33" s="9">
        <v>2202</v>
      </c>
      <c r="L33" s="9">
        <v>0</v>
      </c>
      <c r="M33" s="9">
        <v>41</v>
      </c>
      <c r="N33" s="10">
        <f t="shared" si="0"/>
        <v>13198</v>
      </c>
    </row>
    <row r="34" spans="1:14">
      <c r="A34" s="6">
        <v>355</v>
      </c>
      <c r="B34" s="9">
        <v>0</v>
      </c>
      <c r="C34" s="9">
        <v>0</v>
      </c>
      <c r="D34" s="9">
        <v>0</v>
      </c>
      <c r="E34" s="9">
        <v>2241</v>
      </c>
      <c r="F34" s="9">
        <v>2309</v>
      </c>
      <c r="G34" s="9">
        <v>1552</v>
      </c>
      <c r="H34" s="9">
        <v>1580</v>
      </c>
      <c r="I34" s="9">
        <v>1750</v>
      </c>
      <c r="J34" s="9">
        <v>1944</v>
      </c>
      <c r="K34" s="9">
        <v>1926</v>
      </c>
      <c r="L34" s="9">
        <v>0</v>
      </c>
      <c r="M34" s="9">
        <v>0</v>
      </c>
      <c r="N34" s="10">
        <f t="shared" si="0"/>
        <v>13302</v>
      </c>
    </row>
    <row r="35" spans="1:14">
      <c r="A35" s="6" t="s">
        <v>3</v>
      </c>
      <c r="B35" s="9">
        <v>0</v>
      </c>
      <c r="C35" s="9">
        <v>0</v>
      </c>
      <c r="D35" s="9">
        <v>0</v>
      </c>
      <c r="E35" s="9">
        <v>0</v>
      </c>
      <c r="F35" s="9">
        <v>788</v>
      </c>
      <c r="G35" s="9">
        <v>836</v>
      </c>
      <c r="H35" s="9">
        <v>1083</v>
      </c>
      <c r="I35" s="9">
        <v>2427</v>
      </c>
      <c r="J35" s="9">
        <v>1884</v>
      </c>
      <c r="K35" s="9">
        <v>657</v>
      </c>
      <c r="L35" s="9">
        <v>0</v>
      </c>
      <c r="M35" s="9">
        <v>0</v>
      </c>
      <c r="N35" s="10">
        <f t="shared" si="0"/>
        <v>7675</v>
      </c>
    </row>
    <row r="36" spans="1:14">
      <c r="A36" s="6" t="s">
        <v>4</v>
      </c>
      <c r="B36" s="9">
        <v>0</v>
      </c>
      <c r="C36" s="9">
        <v>0</v>
      </c>
      <c r="D36" s="9">
        <v>0</v>
      </c>
      <c r="E36" s="9">
        <v>0</v>
      </c>
      <c r="F36" s="9">
        <v>103</v>
      </c>
      <c r="G36" s="9">
        <v>308</v>
      </c>
      <c r="H36" s="9">
        <v>427</v>
      </c>
      <c r="I36" s="9">
        <v>549</v>
      </c>
      <c r="J36" s="9">
        <v>270</v>
      </c>
      <c r="K36" s="9">
        <v>167</v>
      </c>
      <c r="L36" s="9">
        <v>0</v>
      </c>
      <c r="M36" s="9">
        <v>26</v>
      </c>
      <c r="N36" s="10">
        <f t="shared" si="0"/>
        <v>1850</v>
      </c>
    </row>
    <row r="37" spans="1:14">
      <c r="A37" s="6" t="s">
        <v>5</v>
      </c>
      <c r="B37" s="9">
        <v>0</v>
      </c>
      <c r="C37" s="9">
        <v>0</v>
      </c>
      <c r="D37" s="9">
        <v>0</v>
      </c>
      <c r="E37" s="9">
        <v>0</v>
      </c>
      <c r="F37" s="9">
        <v>413</v>
      </c>
      <c r="G37" s="9">
        <v>520</v>
      </c>
      <c r="H37" s="9">
        <v>221</v>
      </c>
      <c r="I37" s="9">
        <v>281</v>
      </c>
      <c r="J37" s="9">
        <v>659</v>
      </c>
      <c r="K37" s="9">
        <v>398</v>
      </c>
      <c r="L37" s="9">
        <v>0</v>
      </c>
      <c r="M37" s="9">
        <v>0</v>
      </c>
      <c r="N37" s="10">
        <f t="shared" si="0"/>
        <v>2492</v>
      </c>
    </row>
    <row r="38" spans="1:14">
      <c r="A38" s="6">
        <v>390</v>
      </c>
      <c r="B38" s="9">
        <v>3722</v>
      </c>
      <c r="C38" s="9">
        <v>4099</v>
      </c>
      <c r="D38" s="9">
        <v>5606</v>
      </c>
      <c r="E38" s="9">
        <v>6515</v>
      </c>
      <c r="F38" s="9">
        <v>11439</v>
      </c>
      <c r="G38" s="9">
        <v>11919</v>
      </c>
      <c r="H38" s="9">
        <v>14617</v>
      </c>
      <c r="I38" s="9">
        <v>15519</v>
      </c>
      <c r="J38" s="9">
        <v>13656</v>
      </c>
      <c r="K38" s="9">
        <v>11812</v>
      </c>
      <c r="L38" s="9">
        <v>5031</v>
      </c>
      <c r="M38" s="9">
        <v>3871</v>
      </c>
      <c r="N38" s="10">
        <f t="shared" si="0"/>
        <v>107806</v>
      </c>
    </row>
    <row r="39" spans="1:14">
      <c r="A39" s="6">
        <v>392</v>
      </c>
      <c r="B39" s="9">
        <v>6</v>
      </c>
      <c r="C39" s="9">
        <v>14</v>
      </c>
      <c r="D39" s="9">
        <v>16</v>
      </c>
      <c r="E39" s="9">
        <v>51</v>
      </c>
      <c r="F39" s="9">
        <v>308</v>
      </c>
      <c r="G39" s="9">
        <v>536</v>
      </c>
      <c r="H39" s="9">
        <v>610</v>
      </c>
      <c r="I39" s="9">
        <v>614</v>
      </c>
      <c r="J39" s="9">
        <v>451</v>
      </c>
      <c r="K39" s="9">
        <v>428</v>
      </c>
      <c r="L39" s="9">
        <v>23</v>
      </c>
      <c r="M39" s="9">
        <v>11</v>
      </c>
      <c r="N39" s="10">
        <f t="shared" si="0"/>
        <v>3068</v>
      </c>
    </row>
    <row r="40" spans="1:14">
      <c r="A40" s="6">
        <v>395</v>
      </c>
      <c r="B40" s="9">
        <v>3605</v>
      </c>
      <c r="C40" s="9">
        <v>3698</v>
      </c>
      <c r="D40" s="9">
        <v>4966</v>
      </c>
      <c r="E40" s="9">
        <v>4525</v>
      </c>
      <c r="F40" s="9">
        <v>5742</v>
      </c>
      <c r="G40" s="9">
        <v>6078</v>
      </c>
      <c r="H40" s="9">
        <v>6273</v>
      </c>
      <c r="I40" s="9">
        <v>6526</v>
      </c>
      <c r="J40" s="9">
        <v>5789</v>
      </c>
      <c r="K40" s="9">
        <v>5374</v>
      </c>
      <c r="L40" s="9">
        <v>4792</v>
      </c>
      <c r="M40" s="9">
        <v>3460</v>
      </c>
      <c r="N40" s="10">
        <f t="shared" si="0"/>
        <v>60828</v>
      </c>
    </row>
    <row r="41" spans="1:14">
      <c r="A41" s="6">
        <v>400</v>
      </c>
      <c r="B41" s="9">
        <v>1690</v>
      </c>
      <c r="C41" s="9">
        <v>1839</v>
      </c>
      <c r="D41" s="9">
        <v>2208</v>
      </c>
      <c r="E41" s="9">
        <v>1862</v>
      </c>
      <c r="F41" s="9">
        <v>2045</v>
      </c>
      <c r="G41" s="9">
        <v>2082</v>
      </c>
      <c r="H41" s="9">
        <v>2212</v>
      </c>
      <c r="I41" s="9">
        <v>2175</v>
      </c>
      <c r="J41" s="9">
        <v>2037</v>
      </c>
      <c r="K41" s="9">
        <v>1845</v>
      </c>
      <c r="L41" s="9">
        <v>1702</v>
      </c>
      <c r="M41" s="9">
        <v>1680</v>
      </c>
      <c r="N41" s="10">
        <f t="shared" si="0"/>
        <v>23377</v>
      </c>
    </row>
    <row r="42" spans="1:14">
      <c r="A42" s="6">
        <v>403</v>
      </c>
      <c r="B42" s="9">
        <v>807</v>
      </c>
      <c r="C42" s="9">
        <v>823</v>
      </c>
      <c r="D42" s="9">
        <v>882</v>
      </c>
      <c r="E42" s="9">
        <v>763</v>
      </c>
      <c r="F42" s="9">
        <v>991</v>
      </c>
      <c r="G42" s="9">
        <v>1052</v>
      </c>
      <c r="H42" s="9">
        <v>1012</v>
      </c>
      <c r="I42" s="9">
        <v>1001</v>
      </c>
      <c r="J42" s="9">
        <v>840</v>
      </c>
      <c r="K42" s="9">
        <v>910</v>
      </c>
      <c r="L42" s="9">
        <v>1065</v>
      </c>
      <c r="M42" s="9">
        <v>889</v>
      </c>
      <c r="N42" s="10">
        <f t="shared" si="0"/>
        <v>11035</v>
      </c>
    </row>
    <row r="43" spans="1:14">
      <c r="A43" s="6" t="s">
        <v>6</v>
      </c>
      <c r="B43" s="9">
        <v>336</v>
      </c>
      <c r="C43" s="9">
        <v>356</v>
      </c>
      <c r="D43" s="9">
        <v>317</v>
      </c>
      <c r="E43" s="9">
        <v>342</v>
      </c>
      <c r="F43" s="9">
        <v>436</v>
      </c>
      <c r="G43" s="9">
        <v>402</v>
      </c>
      <c r="H43" s="9">
        <v>490</v>
      </c>
      <c r="I43" s="9">
        <v>371</v>
      </c>
      <c r="J43" s="9">
        <v>349</v>
      </c>
      <c r="K43" s="9">
        <v>399</v>
      </c>
      <c r="L43" s="9">
        <v>337</v>
      </c>
      <c r="M43" s="9">
        <v>371</v>
      </c>
      <c r="N43" s="10">
        <f t="shared" si="0"/>
        <v>4506</v>
      </c>
    </row>
    <row r="44" spans="1:14">
      <c r="A44" s="6">
        <v>411</v>
      </c>
      <c r="B44" s="9">
        <v>8804</v>
      </c>
      <c r="C44" s="9">
        <v>9778</v>
      </c>
      <c r="D44" s="9">
        <v>12816</v>
      </c>
      <c r="E44" s="9">
        <v>13132</v>
      </c>
      <c r="F44" s="9">
        <v>16841</v>
      </c>
      <c r="G44" s="9">
        <v>15306</v>
      </c>
      <c r="H44" s="9">
        <v>16919</v>
      </c>
      <c r="I44" s="9">
        <v>19578</v>
      </c>
      <c r="J44" s="9">
        <v>18622</v>
      </c>
      <c r="K44" s="9">
        <v>19147</v>
      </c>
      <c r="L44" s="9">
        <v>12105</v>
      </c>
      <c r="M44" s="9">
        <v>8883</v>
      </c>
      <c r="N44" s="10">
        <f t="shared" si="0"/>
        <v>171931</v>
      </c>
    </row>
    <row r="45" spans="1:14">
      <c r="A45" s="6">
        <v>412</v>
      </c>
      <c r="B45" s="9">
        <v>15161</v>
      </c>
      <c r="C45" s="9">
        <v>17987</v>
      </c>
      <c r="D45" s="9">
        <v>25644</v>
      </c>
      <c r="E45" s="9">
        <v>34779</v>
      </c>
      <c r="F45" s="9">
        <v>54501</v>
      </c>
      <c r="G45" s="9">
        <v>55601</v>
      </c>
      <c r="H45" s="9">
        <v>67663</v>
      </c>
      <c r="I45" s="9">
        <v>70947</v>
      </c>
      <c r="J45" s="9">
        <v>65439</v>
      </c>
      <c r="K45" s="9">
        <v>58532</v>
      </c>
      <c r="L45" s="9">
        <v>24166</v>
      </c>
      <c r="M45" s="9">
        <v>16605</v>
      </c>
      <c r="N45" s="10">
        <f t="shared" si="0"/>
        <v>507025</v>
      </c>
    </row>
    <row r="46" spans="1:14">
      <c r="A46" s="6">
        <v>415</v>
      </c>
      <c r="B46" s="9">
        <v>0</v>
      </c>
      <c r="C46" s="9">
        <v>0</v>
      </c>
      <c r="D46" s="9">
        <v>0</v>
      </c>
      <c r="E46" s="9">
        <v>0</v>
      </c>
      <c r="F46" s="9">
        <v>2924</v>
      </c>
      <c r="G46" s="9">
        <v>3275</v>
      </c>
      <c r="H46" s="9">
        <v>3556</v>
      </c>
      <c r="I46" s="9">
        <v>3584</v>
      </c>
      <c r="J46" s="9">
        <v>4484</v>
      </c>
      <c r="K46" s="9">
        <v>3191</v>
      </c>
      <c r="L46" s="9">
        <v>11</v>
      </c>
      <c r="M46" s="9">
        <v>0</v>
      </c>
      <c r="N46" s="10">
        <f t="shared" si="0"/>
        <v>21025</v>
      </c>
    </row>
    <row r="47" spans="1:14">
      <c r="A47" s="6">
        <v>416</v>
      </c>
      <c r="B47" s="9">
        <v>0</v>
      </c>
      <c r="C47" s="9">
        <v>0</v>
      </c>
      <c r="D47" s="9">
        <v>0</v>
      </c>
      <c r="E47" s="9">
        <v>340</v>
      </c>
      <c r="F47" s="9">
        <v>2935</v>
      </c>
      <c r="G47" s="9">
        <v>4209</v>
      </c>
      <c r="H47" s="9">
        <v>4311</v>
      </c>
      <c r="I47" s="9">
        <v>4799</v>
      </c>
      <c r="J47" s="9">
        <v>5048</v>
      </c>
      <c r="K47" s="9">
        <v>3721</v>
      </c>
      <c r="L47" s="9">
        <v>0</v>
      </c>
      <c r="M47" s="9">
        <v>0</v>
      </c>
      <c r="N47" s="10">
        <f t="shared" si="0"/>
        <v>25363</v>
      </c>
    </row>
    <row r="48" spans="1:14">
      <c r="A48" s="6">
        <v>421</v>
      </c>
      <c r="B48" s="9">
        <v>568</v>
      </c>
      <c r="C48" s="9">
        <v>1264</v>
      </c>
      <c r="D48" s="9">
        <v>1205</v>
      </c>
      <c r="E48" s="9">
        <v>694</v>
      </c>
      <c r="F48" s="9">
        <v>574</v>
      </c>
      <c r="G48" s="9">
        <v>331</v>
      </c>
      <c r="H48" s="9">
        <v>168</v>
      </c>
      <c r="I48" s="9">
        <v>92</v>
      </c>
      <c r="J48" s="9">
        <v>839</v>
      </c>
      <c r="K48" s="9">
        <v>1372</v>
      </c>
      <c r="L48" s="9">
        <v>610</v>
      </c>
      <c r="M48" s="9">
        <v>435</v>
      </c>
      <c r="N48" s="10">
        <f t="shared" si="0"/>
        <v>8152</v>
      </c>
    </row>
    <row r="49" spans="1:14">
      <c r="A49" s="6">
        <v>423</v>
      </c>
      <c r="B49" s="9">
        <v>4</v>
      </c>
      <c r="C49" s="9">
        <v>2</v>
      </c>
      <c r="D49" s="9">
        <v>2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2</v>
      </c>
      <c r="M49" s="9">
        <v>0</v>
      </c>
      <c r="N49" s="10">
        <f t="shared" si="0"/>
        <v>10</v>
      </c>
    </row>
    <row r="50" spans="1:14">
      <c r="A50" s="6">
        <v>424</v>
      </c>
      <c r="B50" s="9">
        <v>71</v>
      </c>
      <c r="C50" s="9">
        <v>122</v>
      </c>
      <c r="D50" s="9">
        <v>168</v>
      </c>
      <c r="E50" s="9">
        <v>156</v>
      </c>
      <c r="F50" s="9">
        <v>399</v>
      </c>
      <c r="G50" s="9">
        <v>451</v>
      </c>
      <c r="H50" s="9">
        <v>558</v>
      </c>
      <c r="I50" s="9">
        <v>617</v>
      </c>
      <c r="J50" s="9">
        <v>575</v>
      </c>
      <c r="K50" s="9">
        <v>317</v>
      </c>
      <c r="L50" s="9">
        <v>213</v>
      </c>
      <c r="M50" s="9">
        <v>218</v>
      </c>
      <c r="N50" s="10">
        <f t="shared" si="0"/>
        <v>3865</v>
      </c>
    </row>
    <row r="51" spans="1:14">
      <c r="A51" s="6">
        <v>425</v>
      </c>
      <c r="B51" s="9">
        <v>2637</v>
      </c>
      <c r="C51" s="9">
        <v>2881</v>
      </c>
      <c r="D51" s="9">
        <v>3324</v>
      </c>
      <c r="E51" s="9">
        <v>2758</v>
      </c>
      <c r="F51" s="9">
        <v>3786</v>
      </c>
      <c r="G51" s="9">
        <v>3102</v>
      </c>
      <c r="H51" s="9">
        <v>3189</v>
      </c>
      <c r="I51" s="9">
        <v>2833</v>
      </c>
      <c r="J51" s="9">
        <v>3110</v>
      </c>
      <c r="K51" s="9">
        <v>3424</v>
      </c>
      <c r="L51" s="9">
        <v>3661</v>
      </c>
      <c r="M51" s="9">
        <v>2509</v>
      </c>
      <c r="N51" s="10">
        <f t="shared" si="0"/>
        <v>37214</v>
      </c>
    </row>
    <row r="52" spans="1:14">
      <c r="A52" s="6">
        <v>432</v>
      </c>
      <c r="B52" s="9">
        <v>834</v>
      </c>
      <c r="C52" s="9">
        <v>1007</v>
      </c>
      <c r="D52" s="9">
        <v>1231</v>
      </c>
      <c r="E52" s="9">
        <v>916</v>
      </c>
      <c r="F52" s="9">
        <v>1075</v>
      </c>
      <c r="G52" s="9">
        <v>811</v>
      </c>
      <c r="H52" s="9">
        <v>627</v>
      </c>
      <c r="I52" s="9">
        <v>597</v>
      </c>
      <c r="J52" s="9">
        <v>999</v>
      </c>
      <c r="K52" s="9">
        <v>1362</v>
      </c>
      <c r="L52" s="9">
        <v>1390</v>
      </c>
      <c r="M52" s="9">
        <v>943</v>
      </c>
      <c r="N52" s="10">
        <f t="shared" si="0"/>
        <v>11792</v>
      </c>
    </row>
    <row r="53" spans="1:14">
      <c r="A53" s="6">
        <v>441</v>
      </c>
      <c r="B53" s="9">
        <v>665</v>
      </c>
      <c r="C53" s="9">
        <v>1263</v>
      </c>
      <c r="D53" s="9">
        <v>3216</v>
      </c>
      <c r="E53" s="9">
        <v>14982</v>
      </c>
      <c r="F53" s="9">
        <v>37883</v>
      </c>
      <c r="G53" s="9">
        <v>38556</v>
      </c>
      <c r="H53" s="9">
        <v>44006</v>
      </c>
      <c r="I53" s="9">
        <v>51638</v>
      </c>
      <c r="J53" s="9">
        <v>54709</v>
      </c>
      <c r="K53" s="9">
        <v>41914</v>
      </c>
      <c r="L53" s="9">
        <v>1628</v>
      </c>
      <c r="M53" s="9">
        <v>559</v>
      </c>
      <c r="N53" s="10">
        <f t="shared" si="0"/>
        <v>291019</v>
      </c>
    </row>
    <row r="54" spans="1:14">
      <c r="A54" s="6">
        <v>445</v>
      </c>
      <c r="B54" s="9">
        <v>0</v>
      </c>
      <c r="C54" s="9">
        <v>0</v>
      </c>
      <c r="D54" s="9">
        <v>0</v>
      </c>
      <c r="E54" s="9">
        <v>410</v>
      </c>
      <c r="F54" s="9">
        <v>2579</v>
      </c>
      <c r="G54" s="9">
        <v>2336</v>
      </c>
      <c r="H54" s="9">
        <v>2909</v>
      </c>
      <c r="I54" s="9">
        <v>3493</v>
      </c>
      <c r="J54" s="9">
        <v>3275</v>
      </c>
      <c r="K54" s="9">
        <v>2694</v>
      </c>
      <c r="L54" s="9">
        <v>0</v>
      </c>
      <c r="M54" s="9">
        <v>0</v>
      </c>
      <c r="N54" s="10">
        <f t="shared" si="0"/>
        <v>17696</v>
      </c>
    </row>
    <row r="55" spans="1:14">
      <c r="A55" s="6">
        <v>446</v>
      </c>
      <c r="B55" s="9">
        <v>0</v>
      </c>
      <c r="C55" s="9">
        <v>0</v>
      </c>
      <c r="D55" s="9">
        <v>0</v>
      </c>
      <c r="E55" s="9">
        <v>0</v>
      </c>
      <c r="F55" s="9">
        <v>2841</v>
      </c>
      <c r="G55" s="9">
        <v>2405</v>
      </c>
      <c r="H55" s="9">
        <v>3194</v>
      </c>
      <c r="I55" s="9">
        <v>3001</v>
      </c>
      <c r="J55" s="9">
        <v>3033</v>
      </c>
      <c r="K55" s="9">
        <v>3542</v>
      </c>
      <c r="L55" s="9">
        <v>0</v>
      </c>
      <c r="M55" s="9">
        <v>0</v>
      </c>
      <c r="N55" s="10">
        <f t="shared" si="0"/>
        <v>18016</v>
      </c>
    </row>
    <row r="56" spans="1:14">
      <c r="A56" s="6">
        <v>447</v>
      </c>
      <c r="B56" s="9">
        <v>0</v>
      </c>
      <c r="C56" s="9">
        <v>0</v>
      </c>
      <c r="D56" s="9">
        <v>0</v>
      </c>
      <c r="E56" s="9">
        <v>522</v>
      </c>
      <c r="F56" s="9">
        <v>2717</v>
      </c>
      <c r="G56" s="9">
        <v>2949</v>
      </c>
      <c r="H56" s="9">
        <v>3605</v>
      </c>
      <c r="I56" s="9">
        <v>4118</v>
      </c>
      <c r="J56" s="9">
        <v>3930</v>
      </c>
      <c r="K56" s="9">
        <v>2938</v>
      </c>
      <c r="L56" s="9">
        <v>0</v>
      </c>
      <c r="M56" s="9">
        <v>0</v>
      </c>
      <c r="N56" s="10">
        <f t="shared" si="0"/>
        <v>20779</v>
      </c>
    </row>
    <row r="57" spans="1:14">
      <c r="A57" s="6">
        <v>448</v>
      </c>
      <c r="B57" s="9">
        <v>0</v>
      </c>
      <c r="C57" s="9">
        <v>0</v>
      </c>
      <c r="D57" s="9">
        <v>0</v>
      </c>
      <c r="E57" s="9">
        <v>0</v>
      </c>
      <c r="F57" s="9">
        <v>229</v>
      </c>
      <c r="G57" s="9">
        <v>289</v>
      </c>
      <c r="H57" s="9">
        <v>3</v>
      </c>
      <c r="I57" s="9">
        <v>635</v>
      </c>
      <c r="J57" s="9">
        <v>520</v>
      </c>
      <c r="K57" s="9">
        <v>17</v>
      </c>
      <c r="L57" s="9">
        <v>0</v>
      </c>
      <c r="M57" s="9">
        <v>0</v>
      </c>
      <c r="N57" s="10">
        <f t="shared" si="0"/>
        <v>1693</v>
      </c>
    </row>
    <row r="58" spans="1:14">
      <c r="A58" s="6">
        <v>449</v>
      </c>
      <c r="B58" s="9">
        <v>0</v>
      </c>
      <c r="C58" s="9">
        <v>0</v>
      </c>
      <c r="D58" s="9">
        <v>0</v>
      </c>
      <c r="E58" s="9">
        <v>0</v>
      </c>
      <c r="F58" s="9">
        <v>32</v>
      </c>
      <c r="G58" s="9">
        <v>11</v>
      </c>
      <c r="H58" s="9">
        <v>40</v>
      </c>
      <c r="I58" s="9">
        <v>11</v>
      </c>
      <c r="J58" s="9">
        <v>26</v>
      </c>
      <c r="K58" s="9">
        <v>25</v>
      </c>
      <c r="L58" s="9">
        <v>0</v>
      </c>
      <c r="M58" s="9">
        <v>0</v>
      </c>
      <c r="N58" s="10">
        <f t="shared" si="0"/>
        <v>145</v>
      </c>
    </row>
    <row r="59" spans="1:14">
      <c r="A59" s="6">
        <v>451</v>
      </c>
      <c r="B59" s="9">
        <v>0</v>
      </c>
      <c r="C59" s="9">
        <v>0</v>
      </c>
      <c r="D59" s="9">
        <v>0</v>
      </c>
      <c r="E59" s="9">
        <v>0</v>
      </c>
      <c r="F59" s="9">
        <v>48</v>
      </c>
      <c r="G59" s="9">
        <v>20</v>
      </c>
      <c r="H59" s="9">
        <v>0</v>
      </c>
      <c r="I59" s="9">
        <v>25</v>
      </c>
      <c r="J59" s="9">
        <v>44</v>
      </c>
      <c r="K59" s="9">
        <v>0</v>
      </c>
      <c r="L59" s="9">
        <v>0</v>
      </c>
      <c r="M59" s="9">
        <v>0</v>
      </c>
      <c r="N59" s="10">
        <f t="shared" si="0"/>
        <v>137</v>
      </c>
    </row>
    <row r="60" spans="1:14">
      <c r="A60" s="6">
        <v>452</v>
      </c>
      <c r="B60" s="9">
        <v>0</v>
      </c>
      <c r="C60" s="9">
        <v>0</v>
      </c>
      <c r="D60" s="9">
        <v>0</v>
      </c>
      <c r="E60" s="9">
        <v>0</v>
      </c>
      <c r="F60" s="9">
        <v>29</v>
      </c>
      <c r="G60" s="9">
        <v>6</v>
      </c>
      <c r="H60" s="9">
        <v>0</v>
      </c>
      <c r="I60" s="9">
        <v>0</v>
      </c>
      <c r="J60" s="9">
        <v>22</v>
      </c>
      <c r="K60" s="9">
        <v>0</v>
      </c>
      <c r="L60" s="9">
        <v>0</v>
      </c>
      <c r="M60" s="9">
        <v>0</v>
      </c>
      <c r="N60" s="10">
        <f t="shared" si="0"/>
        <v>57</v>
      </c>
    </row>
    <row r="61" spans="1:14">
      <c r="A61" s="6">
        <v>454</v>
      </c>
      <c r="B61" s="9">
        <v>338</v>
      </c>
      <c r="C61" s="9">
        <v>464</v>
      </c>
      <c r="D61" s="9">
        <v>631</v>
      </c>
      <c r="E61" s="9">
        <v>724</v>
      </c>
      <c r="F61" s="9">
        <v>1289</v>
      </c>
      <c r="G61" s="9">
        <v>1462</v>
      </c>
      <c r="H61" s="9">
        <v>1760</v>
      </c>
      <c r="I61" s="9">
        <v>2095</v>
      </c>
      <c r="J61" s="9">
        <v>1603</v>
      </c>
      <c r="K61" s="9">
        <v>1364</v>
      </c>
      <c r="L61" s="9">
        <v>517</v>
      </c>
      <c r="M61" s="9">
        <v>349</v>
      </c>
      <c r="N61" s="10">
        <f t="shared" si="0"/>
        <v>12596</v>
      </c>
    </row>
    <row r="62" spans="1:14">
      <c r="A62" s="6">
        <v>455</v>
      </c>
      <c r="B62" s="9">
        <v>0</v>
      </c>
      <c r="C62" s="9">
        <v>0</v>
      </c>
      <c r="D62" s="9">
        <v>0</v>
      </c>
      <c r="E62" s="9">
        <v>0</v>
      </c>
      <c r="F62" s="9">
        <v>16</v>
      </c>
      <c r="G62" s="9">
        <v>11</v>
      </c>
      <c r="H62" s="9">
        <v>49</v>
      </c>
      <c r="I62" s="9">
        <v>40</v>
      </c>
      <c r="J62" s="9">
        <v>38</v>
      </c>
      <c r="K62" s="9">
        <v>0</v>
      </c>
      <c r="L62" s="9">
        <v>0</v>
      </c>
      <c r="M62" s="9">
        <v>0</v>
      </c>
      <c r="N62" s="10">
        <f t="shared" si="0"/>
        <v>154</v>
      </c>
    </row>
    <row r="63" spans="1:14">
      <c r="A63" s="6">
        <v>456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2</v>
      </c>
      <c r="H63" s="9">
        <v>0</v>
      </c>
      <c r="I63" s="9">
        <v>0</v>
      </c>
      <c r="J63" s="9">
        <v>6</v>
      </c>
      <c r="K63" s="9">
        <v>0</v>
      </c>
      <c r="L63" s="9">
        <v>0</v>
      </c>
      <c r="M63" s="9">
        <v>0</v>
      </c>
      <c r="N63" s="10">
        <f t="shared" si="0"/>
        <v>8</v>
      </c>
    </row>
    <row r="64" spans="1:14">
      <c r="A64" s="6">
        <v>458</v>
      </c>
      <c r="B64" s="9">
        <v>0</v>
      </c>
      <c r="C64" s="9">
        <v>0</v>
      </c>
      <c r="D64" s="9">
        <v>0</v>
      </c>
      <c r="E64" s="9">
        <v>0</v>
      </c>
      <c r="F64" s="9">
        <v>48</v>
      </c>
      <c r="G64" s="9">
        <v>26</v>
      </c>
      <c r="H64" s="9">
        <v>36</v>
      </c>
      <c r="I64" s="9">
        <v>4</v>
      </c>
      <c r="J64" s="9">
        <v>0</v>
      </c>
      <c r="K64" s="9">
        <v>46</v>
      </c>
      <c r="L64" s="9">
        <v>0</v>
      </c>
      <c r="M64" s="9">
        <v>0</v>
      </c>
      <c r="N64" s="10">
        <f t="shared" si="0"/>
        <v>160</v>
      </c>
    </row>
    <row r="65" spans="1:14">
      <c r="A65" s="6">
        <v>459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3</v>
      </c>
      <c r="I65" s="9">
        <v>1</v>
      </c>
      <c r="J65" s="9">
        <v>0</v>
      </c>
      <c r="K65" s="9">
        <v>3</v>
      </c>
      <c r="L65" s="9">
        <v>0</v>
      </c>
      <c r="M65" s="9">
        <v>0</v>
      </c>
      <c r="N65" s="10">
        <f t="shared" si="0"/>
        <v>7</v>
      </c>
    </row>
    <row r="66" spans="1:14">
      <c r="A66" s="6">
        <v>471</v>
      </c>
      <c r="B66" s="9">
        <v>0</v>
      </c>
      <c r="C66" s="9">
        <v>0</v>
      </c>
      <c r="D66" s="9">
        <v>0</v>
      </c>
      <c r="E66" s="9">
        <v>0</v>
      </c>
      <c r="F66" s="9">
        <v>4973</v>
      </c>
      <c r="G66" s="9">
        <v>3721</v>
      </c>
      <c r="H66" s="9">
        <v>10545</v>
      </c>
      <c r="I66" s="9">
        <v>12514</v>
      </c>
      <c r="J66" s="9">
        <v>10958</v>
      </c>
      <c r="K66" s="9">
        <v>8211</v>
      </c>
      <c r="L66" s="9">
        <v>0</v>
      </c>
      <c r="M66" s="9">
        <v>0</v>
      </c>
      <c r="N66" s="10">
        <f t="shared" si="0"/>
        <v>50922</v>
      </c>
    </row>
    <row r="67" spans="1:14">
      <c r="A67" s="6">
        <v>472</v>
      </c>
      <c r="B67" s="9">
        <v>0</v>
      </c>
      <c r="C67" s="9">
        <v>0</v>
      </c>
      <c r="D67" s="9">
        <v>0</v>
      </c>
      <c r="E67" s="9">
        <v>0</v>
      </c>
      <c r="F67" s="9">
        <v>4526</v>
      </c>
      <c r="G67" s="9">
        <v>5738</v>
      </c>
      <c r="H67" s="9">
        <v>7576</v>
      </c>
      <c r="I67" s="9">
        <v>7963</v>
      </c>
      <c r="J67" s="9">
        <v>6297</v>
      </c>
      <c r="K67" s="9">
        <v>6650</v>
      </c>
      <c r="L67" s="9">
        <v>0</v>
      </c>
      <c r="M67" s="9">
        <v>0</v>
      </c>
      <c r="N67" s="10">
        <f t="shared" ref="N67:N94" si="1">+SUM(B67:M67)</f>
        <v>38750</v>
      </c>
    </row>
    <row r="68" spans="1:14">
      <c r="A68" s="6">
        <v>473</v>
      </c>
      <c r="B68" s="9">
        <v>0</v>
      </c>
      <c r="C68" s="9">
        <v>0</v>
      </c>
      <c r="D68" s="9">
        <v>0</v>
      </c>
      <c r="E68" s="9">
        <v>0</v>
      </c>
      <c r="F68" s="9">
        <v>312</v>
      </c>
      <c r="G68" s="9">
        <v>661</v>
      </c>
      <c r="H68" s="9">
        <v>758</v>
      </c>
      <c r="I68" s="9">
        <v>494</v>
      </c>
      <c r="J68" s="9">
        <v>490</v>
      </c>
      <c r="K68" s="9">
        <v>351</v>
      </c>
      <c r="L68" s="9">
        <v>0</v>
      </c>
      <c r="M68" s="9">
        <v>0</v>
      </c>
      <c r="N68" s="10">
        <f t="shared" si="1"/>
        <v>3066</v>
      </c>
    </row>
    <row r="69" spans="1:14">
      <c r="A69" s="6">
        <v>481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32</v>
      </c>
      <c r="N69" s="10">
        <f t="shared" si="1"/>
        <v>32</v>
      </c>
    </row>
    <row r="70" spans="1:14">
      <c r="A70" s="6">
        <v>490</v>
      </c>
      <c r="B70" s="9">
        <v>12956</v>
      </c>
      <c r="C70" s="9">
        <v>13856</v>
      </c>
      <c r="D70" s="9">
        <v>16054</v>
      </c>
      <c r="E70" s="9">
        <v>15445</v>
      </c>
      <c r="F70" s="9">
        <v>18387</v>
      </c>
      <c r="G70" s="9">
        <v>17672</v>
      </c>
      <c r="H70" s="9">
        <v>19065</v>
      </c>
      <c r="I70" s="9">
        <v>18979</v>
      </c>
      <c r="J70" s="9">
        <v>18014</v>
      </c>
      <c r="K70" s="9">
        <v>17808</v>
      </c>
      <c r="L70" s="9">
        <v>15383</v>
      </c>
      <c r="M70" s="9">
        <v>14175</v>
      </c>
      <c r="N70" s="10">
        <f t="shared" si="1"/>
        <v>197794</v>
      </c>
    </row>
    <row r="71" spans="1:14">
      <c r="A71" s="6">
        <v>491</v>
      </c>
      <c r="B71" s="9">
        <v>1348</v>
      </c>
      <c r="C71" s="9">
        <v>1438</v>
      </c>
      <c r="D71" s="9">
        <v>1690</v>
      </c>
      <c r="E71" s="9">
        <v>1296</v>
      </c>
      <c r="F71" s="9">
        <v>1957</v>
      </c>
      <c r="G71" s="9">
        <v>1760</v>
      </c>
      <c r="H71" s="9">
        <v>1943</v>
      </c>
      <c r="I71" s="9">
        <v>2629</v>
      </c>
      <c r="J71" s="9">
        <v>1770</v>
      </c>
      <c r="K71" s="9">
        <v>1759</v>
      </c>
      <c r="L71" s="9">
        <v>1807</v>
      </c>
      <c r="M71" s="9">
        <v>1299</v>
      </c>
      <c r="N71" s="10">
        <f t="shared" si="1"/>
        <v>20696</v>
      </c>
    </row>
    <row r="72" spans="1:14">
      <c r="A72" s="6">
        <v>495</v>
      </c>
      <c r="B72" s="9">
        <v>1196</v>
      </c>
      <c r="C72" s="9">
        <v>1667</v>
      </c>
      <c r="D72" s="9">
        <v>1852</v>
      </c>
      <c r="E72" s="9">
        <v>1453</v>
      </c>
      <c r="F72" s="9">
        <v>1914</v>
      </c>
      <c r="G72" s="9">
        <v>2079</v>
      </c>
      <c r="H72" s="9">
        <v>1888</v>
      </c>
      <c r="I72" s="9">
        <v>1695</v>
      </c>
      <c r="J72" s="9">
        <v>1728</v>
      </c>
      <c r="K72" s="9">
        <v>1636</v>
      </c>
      <c r="L72" s="9">
        <v>1776</v>
      </c>
      <c r="M72" s="9">
        <v>1423</v>
      </c>
      <c r="N72" s="10">
        <f t="shared" si="1"/>
        <v>20307</v>
      </c>
    </row>
    <row r="73" spans="1:14">
      <c r="A73" s="6">
        <v>500</v>
      </c>
      <c r="B73" s="9">
        <v>8184</v>
      </c>
      <c r="C73" s="9">
        <v>10210</v>
      </c>
      <c r="D73" s="9">
        <v>13024</v>
      </c>
      <c r="E73" s="9">
        <v>12161</v>
      </c>
      <c r="F73" s="9">
        <v>4891</v>
      </c>
      <c r="G73" s="9">
        <v>4647</v>
      </c>
      <c r="H73" s="9">
        <v>4929</v>
      </c>
      <c r="I73" s="9">
        <v>5071</v>
      </c>
      <c r="J73" s="9">
        <v>5272</v>
      </c>
      <c r="K73" s="9">
        <v>6183</v>
      </c>
      <c r="L73" s="9">
        <v>10538</v>
      </c>
      <c r="M73" s="9">
        <v>9514</v>
      </c>
      <c r="N73" s="10">
        <f t="shared" si="1"/>
        <v>94624</v>
      </c>
    </row>
    <row r="74" spans="1:14">
      <c r="A74" s="6">
        <v>501</v>
      </c>
      <c r="B74" s="9">
        <v>8004</v>
      </c>
      <c r="C74" s="9">
        <v>8120</v>
      </c>
      <c r="D74" s="9">
        <v>9482</v>
      </c>
      <c r="E74" s="9">
        <v>12671</v>
      </c>
      <c r="F74" s="9">
        <v>25584</v>
      </c>
      <c r="G74" s="9">
        <v>24970</v>
      </c>
      <c r="H74" s="9">
        <v>28792</v>
      </c>
      <c r="I74" s="9">
        <v>29979</v>
      </c>
      <c r="J74" s="9">
        <v>28058</v>
      </c>
      <c r="K74" s="9">
        <v>23823</v>
      </c>
      <c r="L74" s="9">
        <v>11993</v>
      </c>
      <c r="M74" s="9">
        <v>9058</v>
      </c>
      <c r="N74" s="10">
        <f t="shared" si="1"/>
        <v>220534</v>
      </c>
    </row>
    <row r="75" spans="1:14">
      <c r="A75" s="6">
        <v>502</v>
      </c>
      <c r="B75" s="9">
        <v>9658</v>
      </c>
      <c r="C75" s="9">
        <v>11268</v>
      </c>
      <c r="D75" s="9">
        <v>14619</v>
      </c>
      <c r="E75" s="9">
        <v>15499</v>
      </c>
      <c r="F75" s="9">
        <v>22295</v>
      </c>
      <c r="G75" s="9">
        <v>26123</v>
      </c>
      <c r="H75" s="9">
        <v>28754</v>
      </c>
      <c r="I75" s="9">
        <v>31828</v>
      </c>
      <c r="J75" s="9">
        <v>25306</v>
      </c>
      <c r="K75" s="9">
        <v>21739</v>
      </c>
      <c r="L75" s="9">
        <v>13258</v>
      </c>
      <c r="M75" s="9">
        <v>10344</v>
      </c>
      <c r="N75" s="10">
        <f t="shared" si="1"/>
        <v>230691</v>
      </c>
    </row>
    <row r="76" spans="1:14">
      <c r="A76" s="6">
        <v>503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2375</v>
      </c>
      <c r="I76" s="9">
        <v>210</v>
      </c>
      <c r="J76" s="9">
        <v>927</v>
      </c>
      <c r="K76" s="9">
        <v>636</v>
      </c>
      <c r="L76" s="9">
        <v>0</v>
      </c>
      <c r="M76" s="9">
        <v>0</v>
      </c>
      <c r="N76" s="10">
        <f t="shared" si="1"/>
        <v>4148</v>
      </c>
    </row>
    <row r="77" spans="1:14">
      <c r="A77" s="6">
        <v>505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1141</v>
      </c>
      <c r="H77" s="9">
        <v>1096</v>
      </c>
      <c r="I77" s="9">
        <v>1487</v>
      </c>
      <c r="J77" s="9">
        <v>917</v>
      </c>
      <c r="K77" s="9">
        <v>0</v>
      </c>
      <c r="L77" s="9">
        <v>0</v>
      </c>
      <c r="M77" s="9">
        <v>0</v>
      </c>
      <c r="N77" s="10">
        <f t="shared" si="1"/>
        <v>4641</v>
      </c>
    </row>
    <row r="78" spans="1:14">
      <c r="A78" s="6">
        <v>507</v>
      </c>
      <c r="B78" s="9">
        <v>0</v>
      </c>
      <c r="C78" s="9">
        <v>0</v>
      </c>
      <c r="D78" s="9">
        <v>0</v>
      </c>
      <c r="E78" s="9">
        <v>0</v>
      </c>
      <c r="F78" s="9">
        <v>4769</v>
      </c>
      <c r="G78" s="9">
        <v>5343</v>
      </c>
      <c r="H78" s="9">
        <v>6149</v>
      </c>
      <c r="I78" s="9">
        <v>5905</v>
      </c>
      <c r="J78" s="9">
        <v>6764</v>
      </c>
      <c r="K78" s="9">
        <v>4461</v>
      </c>
      <c r="L78" s="9">
        <v>0</v>
      </c>
      <c r="M78" s="9">
        <v>0</v>
      </c>
      <c r="N78" s="10">
        <f t="shared" si="1"/>
        <v>33391</v>
      </c>
    </row>
    <row r="79" spans="1:14">
      <c r="A79" s="6">
        <v>515</v>
      </c>
      <c r="B79" s="9">
        <v>158</v>
      </c>
      <c r="C79" s="9">
        <v>125</v>
      </c>
      <c r="D79" s="9">
        <v>119</v>
      </c>
      <c r="E79" s="9">
        <v>134</v>
      </c>
      <c r="F79" s="9">
        <v>6198</v>
      </c>
      <c r="G79" s="9">
        <v>8517</v>
      </c>
      <c r="H79" s="9">
        <v>16483</v>
      </c>
      <c r="I79" s="9">
        <v>15230</v>
      </c>
      <c r="J79" s="9">
        <v>8369</v>
      </c>
      <c r="K79" s="9">
        <v>6103</v>
      </c>
      <c r="L79" s="9">
        <v>117</v>
      </c>
      <c r="M79" s="9">
        <v>219</v>
      </c>
      <c r="N79" s="10">
        <f t="shared" si="1"/>
        <v>61772</v>
      </c>
    </row>
    <row r="80" spans="1:14">
      <c r="A80" s="6">
        <v>530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1038</v>
      </c>
      <c r="H80" s="9">
        <v>2501</v>
      </c>
      <c r="I80" s="9">
        <v>3941</v>
      </c>
      <c r="J80" s="9">
        <v>0</v>
      </c>
      <c r="K80" s="9">
        <v>0</v>
      </c>
      <c r="L80" s="9">
        <v>0</v>
      </c>
      <c r="M80" s="9">
        <v>0</v>
      </c>
      <c r="N80" s="10">
        <f t="shared" si="1"/>
        <v>7480</v>
      </c>
    </row>
    <row r="81" spans="1:15">
      <c r="A81" s="6">
        <v>811</v>
      </c>
      <c r="B81" s="9">
        <v>129</v>
      </c>
      <c r="C81" s="9">
        <v>329</v>
      </c>
      <c r="D81" s="9">
        <v>1496</v>
      </c>
      <c r="E81" s="9">
        <v>1589</v>
      </c>
      <c r="F81" s="9">
        <v>1097</v>
      </c>
      <c r="G81" s="9">
        <v>1048</v>
      </c>
      <c r="H81" s="9">
        <v>1203</v>
      </c>
      <c r="I81" s="9">
        <v>1213</v>
      </c>
      <c r="J81" s="9">
        <v>1344</v>
      </c>
      <c r="K81" s="9">
        <v>1334</v>
      </c>
      <c r="L81" s="9">
        <v>285</v>
      </c>
      <c r="M81" s="9">
        <v>38</v>
      </c>
      <c r="N81" s="10">
        <f t="shared" si="1"/>
        <v>11105</v>
      </c>
    </row>
    <row r="82" spans="1:15">
      <c r="A82" s="6" t="s">
        <v>7</v>
      </c>
      <c r="B82" s="9">
        <v>4</v>
      </c>
      <c r="C82" s="9">
        <v>21</v>
      </c>
      <c r="D82" s="9">
        <v>35</v>
      </c>
      <c r="E82" s="9">
        <v>69</v>
      </c>
      <c r="F82" s="9">
        <v>125</v>
      </c>
      <c r="G82" s="9">
        <v>92</v>
      </c>
      <c r="H82" s="9">
        <v>86</v>
      </c>
      <c r="I82" s="9">
        <v>156</v>
      </c>
      <c r="J82" s="9">
        <v>118</v>
      </c>
      <c r="K82" s="9">
        <v>101</v>
      </c>
      <c r="L82" s="9">
        <v>25</v>
      </c>
      <c r="M82" s="9">
        <v>0</v>
      </c>
      <c r="N82" s="10">
        <f t="shared" si="1"/>
        <v>832</v>
      </c>
    </row>
    <row r="83" spans="1:15">
      <c r="A83" s="6" t="s">
        <v>8</v>
      </c>
      <c r="B83" s="9">
        <v>0</v>
      </c>
      <c r="C83" s="9">
        <v>0</v>
      </c>
      <c r="D83" s="9">
        <v>0</v>
      </c>
      <c r="E83" s="9">
        <v>0</v>
      </c>
      <c r="F83" s="9">
        <v>121</v>
      </c>
      <c r="G83" s="9">
        <v>65</v>
      </c>
      <c r="H83" s="9">
        <v>36</v>
      </c>
      <c r="I83" s="9">
        <v>58</v>
      </c>
      <c r="J83" s="9">
        <v>138</v>
      </c>
      <c r="K83" s="9">
        <v>29</v>
      </c>
      <c r="L83" s="9">
        <v>0</v>
      </c>
      <c r="M83" s="9">
        <v>0</v>
      </c>
      <c r="N83" s="10">
        <f t="shared" si="1"/>
        <v>447</v>
      </c>
    </row>
    <row r="84" spans="1:15">
      <c r="A84" s="6" t="s">
        <v>9</v>
      </c>
      <c r="B84" s="9">
        <v>0</v>
      </c>
      <c r="C84" s="9">
        <v>0</v>
      </c>
      <c r="D84" s="9">
        <v>0</v>
      </c>
      <c r="E84" s="9">
        <v>0</v>
      </c>
      <c r="F84" s="9">
        <v>45</v>
      </c>
      <c r="G84" s="9">
        <v>44</v>
      </c>
      <c r="H84" s="9">
        <v>12</v>
      </c>
      <c r="I84" s="9">
        <v>50</v>
      </c>
      <c r="J84" s="9">
        <v>45</v>
      </c>
      <c r="K84" s="9">
        <v>20</v>
      </c>
      <c r="L84" s="9">
        <v>0</v>
      </c>
      <c r="M84" s="9">
        <v>0</v>
      </c>
      <c r="N84" s="10">
        <f t="shared" si="1"/>
        <v>216</v>
      </c>
    </row>
    <row r="85" spans="1:15">
      <c r="A85" s="6" t="s">
        <v>10</v>
      </c>
      <c r="B85" s="9">
        <v>15</v>
      </c>
      <c r="C85" s="9">
        <v>58</v>
      </c>
      <c r="D85" s="9">
        <v>100</v>
      </c>
      <c r="E85" s="9">
        <v>223</v>
      </c>
      <c r="F85" s="9">
        <v>389</v>
      </c>
      <c r="G85" s="9">
        <v>239</v>
      </c>
      <c r="H85" s="9">
        <v>186</v>
      </c>
      <c r="I85" s="9">
        <v>295</v>
      </c>
      <c r="J85" s="9">
        <v>271</v>
      </c>
      <c r="K85" s="9">
        <v>255</v>
      </c>
      <c r="L85" s="9">
        <v>54</v>
      </c>
      <c r="M85" s="9">
        <v>8</v>
      </c>
      <c r="N85" s="10">
        <f t="shared" si="1"/>
        <v>2093</v>
      </c>
    </row>
    <row r="86" spans="1:15">
      <c r="A86" s="6" t="s">
        <v>11</v>
      </c>
      <c r="B86" s="9">
        <v>0</v>
      </c>
      <c r="C86" s="9">
        <v>0</v>
      </c>
      <c r="D86" s="9">
        <v>0</v>
      </c>
      <c r="E86" s="9">
        <v>0</v>
      </c>
      <c r="F86" s="9">
        <v>295</v>
      </c>
      <c r="G86" s="9">
        <v>77</v>
      </c>
      <c r="H86" s="9">
        <v>78</v>
      </c>
      <c r="I86" s="9">
        <v>189</v>
      </c>
      <c r="J86" s="9">
        <v>185</v>
      </c>
      <c r="K86" s="9">
        <v>255</v>
      </c>
      <c r="L86" s="9">
        <v>0</v>
      </c>
      <c r="M86" s="9">
        <v>0</v>
      </c>
      <c r="N86" s="10">
        <f t="shared" si="1"/>
        <v>1079</v>
      </c>
    </row>
    <row r="87" spans="1:15">
      <c r="A87" s="6" t="s">
        <v>12</v>
      </c>
      <c r="B87" s="9">
        <v>0</v>
      </c>
      <c r="C87" s="9">
        <v>0</v>
      </c>
      <c r="D87" s="9">
        <v>0</v>
      </c>
      <c r="E87" s="9">
        <v>0</v>
      </c>
      <c r="F87" s="9">
        <v>164</v>
      </c>
      <c r="G87" s="9">
        <v>132</v>
      </c>
      <c r="H87" s="9">
        <v>154</v>
      </c>
      <c r="I87" s="9">
        <v>258</v>
      </c>
      <c r="J87" s="9">
        <v>233</v>
      </c>
      <c r="K87" s="9">
        <v>178</v>
      </c>
      <c r="L87" s="9">
        <v>0</v>
      </c>
      <c r="M87" s="9">
        <v>0</v>
      </c>
      <c r="N87" s="10">
        <f t="shared" si="1"/>
        <v>1119</v>
      </c>
    </row>
    <row r="88" spans="1:15">
      <c r="A88" s="6" t="s">
        <v>13</v>
      </c>
      <c r="B88" s="9">
        <v>0</v>
      </c>
      <c r="C88" s="9">
        <v>0</v>
      </c>
      <c r="D88" s="9">
        <v>0</v>
      </c>
      <c r="E88" s="9">
        <v>0</v>
      </c>
      <c r="F88" s="9">
        <v>95</v>
      </c>
      <c r="G88" s="9">
        <v>45</v>
      </c>
      <c r="H88" s="9">
        <v>52</v>
      </c>
      <c r="I88" s="9">
        <v>106</v>
      </c>
      <c r="J88" s="9">
        <v>96</v>
      </c>
      <c r="K88" s="9">
        <v>32</v>
      </c>
      <c r="L88" s="9">
        <v>0</v>
      </c>
      <c r="M88" s="9">
        <v>0</v>
      </c>
      <c r="N88" s="10">
        <f t="shared" si="1"/>
        <v>426</v>
      </c>
    </row>
    <row r="89" spans="1:15">
      <c r="A89" s="6" t="s">
        <v>14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42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10">
        <f t="shared" si="1"/>
        <v>42</v>
      </c>
    </row>
    <row r="90" spans="1:15">
      <c r="A90" s="6" t="s">
        <v>15</v>
      </c>
      <c r="B90" s="9">
        <v>0</v>
      </c>
      <c r="C90" s="9">
        <v>0</v>
      </c>
      <c r="D90" s="9">
        <v>0</v>
      </c>
      <c r="E90" s="9">
        <v>0</v>
      </c>
      <c r="F90" s="9">
        <v>134</v>
      </c>
      <c r="G90" s="9">
        <v>92</v>
      </c>
      <c r="H90" s="9">
        <v>77</v>
      </c>
      <c r="I90" s="9">
        <v>105</v>
      </c>
      <c r="J90" s="9">
        <v>96</v>
      </c>
      <c r="K90" s="9">
        <v>112</v>
      </c>
      <c r="L90" s="9">
        <v>0</v>
      </c>
      <c r="M90" s="9">
        <v>0</v>
      </c>
      <c r="N90" s="10">
        <f t="shared" si="1"/>
        <v>616</v>
      </c>
    </row>
    <row r="91" spans="1:15">
      <c r="A91" s="6" t="s">
        <v>16</v>
      </c>
      <c r="B91" s="9">
        <v>94</v>
      </c>
      <c r="C91" s="9">
        <v>231</v>
      </c>
      <c r="D91" s="9">
        <v>409</v>
      </c>
      <c r="E91" s="9">
        <v>419</v>
      </c>
      <c r="F91" s="9">
        <v>178</v>
      </c>
      <c r="G91" s="9">
        <v>32</v>
      </c>
      <c r="H91" s="9">
        <v>127</v>
      </c>
      <c r="I91" s="9">
        <v>74</v>
      </c>
      <c r="J91" s="9">
        <v>126</v>
      </c>
      <c r="K91" s="9">
        <v>428</v>
      </c>
      <c r="L91" s="9">
        <v>203</v>
      </c>
      <c r="M91" s="9">
        <v>32</v>
      </c>
      <c r="N91" s="10">
        <f t="shared" si="1"/>
        <v>2353</v>
      </c>
    </row>
    <row r="92" spans="1:15">
      <c r="A92" s="6" t="s">
        <v>17</v>
      </c>
      <c r="B92" s="9">
        <v>0</v>
      </c>
      <c r="C92" s="9">
        <v>0</v>
      </c>
      <c r="D92" s="9">
        <v>0</v>
      </c>
      <c r="E92" s="9">
        <v>0</v>
      </c>
      <c r="F92" s="9">
        <v>743</v>
      </c>
      <c r="G92" s="9">
        <v>311</v>
      </c>
      <c r="H92" s="9">
        <v>418</v>
      </c>
      <c r="I92" s="9">
        <v>457</v>
      </c>
      <c r="J92" s="9">
        <v>489</v>
      </c>
      <c r="K92" s="9">
        <v>417</v>
      </c>
      <c r="L92" s="9">
        <v>0</v>
      </c>
      <c r="M92" s="9">
        <v>0</v>
      </c>
      <c r="N92" s="10">
        <f t="shared" si="1"/>
        <v>2835</v>
      </c>
    </row>
    <row r="93" spans="1:15">
      <c r="A93" s="6">
        <v>843</v>
      </c>
      <c r="B93" s="9">
        <v>93</v>
      </c>
      <c r="C93" s="9">
        <v>412</v>
      </c>
      <c r="D93" s="9">
        <v>645</v>
      </c>
      <c r="E93" s="9">
        <v>1114</v>
      </c>
      <c r="F93" s="9">
        <v>1991</v>
      </c>
      <c r="G93" s="9">
        <v>2148</v>
      </c>
      <c r="H93" s="9">
        <v>1402</v>
      </c>
      <c r="I93" s="9">
        <v>1327</v>
      </c>
      <c r="J93" s="9">
        <v>2222</v>
      </c>
      <c r="K93" s="9">
        <v>1570</v>
      </c>
      <c r="L93" s="9">
        <v>401</v>
      </c>
      <c r="M93" s="9">
        <v>138</v>
      </c>
      <c r="N93" s="10">
        <f t="shared" si="1"/>
        <v>13463</v>
      </c>
    </row>
    <row r="94" spans="1:15">
      <c r="A94" s="6" t="s">
        <v>18</v>
      </c>
      <c r="B94" s="9">
        <v>0</v>
      </c>
      <c r="C94" s="9">
        <v>0</v>
      </c>
      <c r="D94" s="9">
        <v>0</v>
      </c>
      <c r="E94" s="9">
        <v>0</v>
      </c>
      <c r="F94" s="9">
        <v>735</v>
      </c>
      <c r="G94" s="9">
        <v>639</v>
      </c>
      <c r="H94" s="9">
        <v>526</v>
      </c>
      <c r="I94" s="9">
        <v>614</v>
      </c>
      <c r="J94" s="9">
        <v>848</v>
      </c>
      <c r="K94" s="9">
        <v>907</v>
      </c>
      <c r="L94" s="9">
        <v>0</v>
      </c>
      <c r="M94" s="9">
        <v>0</v>
      </c>
      <c r="N94" s="10">
        <f t="shared" si="1"/>
        <v>4269</v>
      </c>
    </row>
    <row r="95" spans="1:15" ht="12.7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3" t="s">
        <v>35</v>
      </c>
      <c r="N95" s="10">
        <v>17719</v>
      </c>
      <c r="O95" s="2"/>
    </row>
    <row r="96" spans="1:15" s="3" customFormat="1" ht="12.7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3" t="s">
        <v>37</v>
      </c>
      <c r="N96" s="14">
        <v>348870</v>
      </c>
    </row>
    <row r="97" spans="1:15" ht="12.7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3" t="s">
        <v>36</v>
      </c>
      <c r="N97" s="10">
        <v>49590</v>
      </c>
      <c r="O97" s="2"/>
    </row>
    <row r="98" spans="1:15">
      <c r="A98" s="6" t="s">
        <v>19</v>
      </c>
      <c r="B98" s="9">
        <v>0</v>
      </c>
      <c r="C98" s="9">
        <v>0</v>
      </c>
      <c r="D98" s="9">
        <v>0</v>
      </c>
      <c r="E98" s="9">
        <v>0</v>
      </c>
      <c r="F98" s="9">
        <v>8348</v>
      </c>
      <c r="G98" s="9">
        <v>11292</v>
      </c>
      <c r="H98" s="9">
        <v>14326</v>
      </c>
      <c r="I98" s="9">
        <v>18871</v>
      </c>
      <c r="J98" s="9">
        <v>16694</v>
      </c>
      <c r="K98" s="9">
        <v>11837</v>
      </c>
      <c r="L98" s="9">
        <v>899</v>
      </c>
      <c r="M98" s="9">
        <v>501</v>
      </c>
      <c r="N98" s="10">
        <f>+SUM(B98:M98)</f>
        <v>82768</v>
      </c>
    </row>
    <row r="99" spans="1:15">
      <c r="A99" s="6" t="s">
        <v>20</v>
      </c>
      <c r="B99" s="9">
        <v>0</v>
      </c>
      <c r="C99" s="9">
        <v>0</v>
      </c>
      <c r="D99" s="9">
        <v>0</v>
      </c>
      <c r="E99" s="9">
        <v>0</v>
      </c>
      <c r="F99" s="9">
        <v>4856</v>
      </c>
      <c r="G99" s="9">
        <v>5229</v>
      </c>
      <c r="H99" s="9">
        <v>10549</v>
      </c>
      <c r="I99" s="9">
        <v>11734</v>
      </c>
      <c r="J99" s="9">
        <v>10394</v>
      </c>
      <c r="K99" s="9">
        <v>7565</v>
      </c>
      <c r="L99" s="9">
        <v>244</v>
      </c>
      <c r="M99" s="9">
        <v>43</v>
      </c>
      <c r="N99" s="10">
        <f>+SUM(B99:M99)</f>
        <v>50614</v>
      </c>
    </row>
    <row r="100" spans="1:15">
      <c r="A100" s="6" t="s">
        <v>21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v>3327</v>
      </c>
      <c r="H100" s="9">
        <v>5781</v>
      </c>
      <c r="I100" s="9">
        <v>7116</v>
      </c>
      <c r="J100" s="9">
        <v>5315</v>
      </c>
      <c r="K100" s="9">
        <v>0</v>
      </c>
      <c r="L100" s="9">
        <v>44</v>
      </c>
      <c r="M100" s="9">
        <v>35</v>
      </c>
      <c r="N100" s="10">
        <f>+SUM(B100:M100)</f>
        <v>21618</v>
      </c>
    </row>
    <row r="101" spans="1:15">
      <c r="A101" s="6" t="s">
        <v>22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v>2032</v>
      </c>
      <c r="H101" s="9">
        <v>6012</v>
      </c>
      <c r="I101" s="9">
        <v>6722</v>
      </c>
      <c r="J101" s="9">
        <v>6174</v>
      </c>
      <c r="K101" s="9">
        <v>2006</v>
      </c>
      <c r="L101" s="9">
        <v>0</v>
      </c>
      <c r="M101" s="9">
        <v>0</v>
      </c>
      <c r="N101" s="10">
        <f>+SUM(B101:M101)</f>
        <v>22946</v>
      </c>
    </row>
    <row r="102" spans="1:15">
      <c r="A102" s="6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15" t="s">
        <v>23</v>
      </c>
      <c r="N102" s="10">
        <f>+SUM(N2:N101)</f>
        <v>9973774</v>
      </c>
    </row>
  </sheetData>
  <pageMargins left="0.7" right="0.7" top="0.75" bottom="0.75" header="0.3" footer="0.3"/>
  <pageSetup paperSize="9" orientation="portrait" horizontalDpi="300" verticalDpi="300" r:id="rId1"/>
  <ignoredErrors>
    <ignoredError sqref="N2:N3 N5:N42 N44:N81 N9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Morales</dc:creator>
  <cp:lastModifiedBy>Jordi Sansó</cp:lastModifiedBy>
  <dcterms:created xsi:type="dcterms:W3CDTF">2018-06-22T07:31:24Z</dcterms:created>
  <dcterms:modified xsi:type="dcterms:W3CDTF">2018-06-26T06:53:06Z</dcterms:modified>
</cp:coreProperties>
</file>